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3256" windowHeight="9732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J184"/>
  <c r="I184"/>
  <c r="H184"/>
  <c r="G184"/>
  <c r="G195" s="1"/>
  <c r="F184"/>
  <c r="B176"/>
  <c r="A176"/>
  <c r="L175"/>
  <c r="J175"/>
  <c r="I175"/>
  <c r="H175"/>
  <c r="G175"/>
  <c r="F175"/>
  <c r="B166"/>
  <c r="A166"/>
  <c r="L165"/>
  <c r="J165"/>
  <c r="I165"/>
  <c r="H165"/>
  <c r="G165"/>
  <c r="G176" s="1"/>
  <c r="F165"/>
  <c r="B157"/>
  <c r="A157"/>
  <c r="L156"/>
  <c r="J156"/>
  <c r="I156"/>
  <c r="H156"/>
  <c r="G156"/>
  <c r="F156"/>
  <c r="B147"/>
  <c r="A147"/>
  <c r="L146"/>
  <c r="J146"/>
  <c r="I146"/>
  <c r="H146"/>
  <c r="G146"/>
  <c r="F146"/>
  <c r="B138"/>
  <c r="A138"/>
  <c r="L137"/>
  <c r="J137"/>
  <c r="I137"/>
  <c r="H137"/>
  <c r="G137"/>
  <c r="F137"/>
  <c r="B128"/>
  <c r="A128"/>
  <c r="L127"/>
  <c r="J127"/>
  <c r="I127"/>
  <c r="H127"/>
  <c r="G127"/>
  <c r="G138" s="1"/>
  <c r="F127"/>
  <c r="B119"/>
  <c r="A119"/>
  <c r="L118"/>
  <c r="J118"/>
  <c r="I118"/>
  <c r="H118"/>
  <c r="G118"/>
  <c r="F118"/>
  <c r="B109"/>
  <c r="A109"/>
  <c r="L108"/>
  <c r="J108"/>
  <c r="I108"/>
  <c r="H108"/>
  <c r="G108"/>
  <c r="F108"/>
  <c r="B100"/>
  <c r="A100"/>
  <c r="L99"/>
  <c r="J99"/>
  <c r="I99"/>
  <c r="H99"/>
  <c r="G99"/>
  <c r="F99"/>
  <c r="B90"/>
  <c r="A90"/>
  <c r="L89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H51"/>
  <c r="H62" s="1"/>
  <c r="G51"/>
  <c r="G62" s="1"/>
  <c r="F51"/>
  <c r="B43"/>
  <c r="A43"/>
  <c r="L42"/>
  <c r="J42"/>
  <c r="I42"/>
  <c r="H42"/>
  <c r="G42"/>
  <c r="F42"/>
  <c r="B33"/>
  <c r="A33"/>
  <c r="L32"/>
  <c r="J32"/>
  <c r="I32"/>
  <c r="I43" s="1"/>
  <c r="H32"/>
  <c r="G32"/>
  <c r="F32"/>
  <c r="F43" s="1"/>
  <c r="B24"/>
  <c r="A24"/>
  <c r="J23"/>
  <c r="I23"/>
  <c r="H23"/>
  <c r="G23"/>
  <c r="F23"/>
  <c r="B14"/>
  <c r="A14"/>
  <c r="L13"/>
  <c r="J13"/>
  <c r="I13"/>
  <c r="H13"/>
  <c r="G13"/>
  <c r="F13"/>
  <c r="L195" l="1"/>
  <c r="L176"/>
  <c r="L157"/>
  <c r="L138"/>
  <c r="F62"/>
  <c r="G43"/>
  <c r="L43"/>
  <c r="J43"/>
  <c r="H43"/>
  <c r="J195"/>
  <c r="I195"/>
  <c r="H195"/>
  <c r="F195"/>
  <c r="J176"/>
  <c r="F176"/>
  <c r="I176"/>
  <c r="H176"/>
  <c r="G157"/>
  <c r="J157"/>
  <c r="I157"/>
  <c r="H157"/>
  <c r="F157"/>
  <c r="J138"/>
  <c r="I138"/>
  <c r="H138"/>
  <c r="F138"/>
  <c r="L119"/>
  <c r="H119"/>
  <c r="J119"/>
  <c r="I119"/>
  <c r="G119"/>
  <c r="F119"/>
  <c r="L100"/>
  <c r="I81"/>
  <c r="I62"/>
  <c r="I24"/>
  <c r="J24"/>
  <c r="G24"/>
  <c r="H24"/>
  <c r="F24"/>
  <c r="J196" l="1"/>
  <c r="F196"/>
  <c r="H196"/>
  <c r="G196"/>
  <c r="I196"/>
  <c r="L23" l="1"/>
  <c r="L24" s="1"/>
  <c r="L196" s="1"/>
</calcChain>
</file>

<file path=xl/sharedStrings.xml><?xml version="1.0" encoding="utf-8"?>
<sst xmlns="http://schemas.openxmlformats.org/spreadsheetml/2006/main" count="308" uniqueCount="124">
  <si>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</si>
  <si>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</si>
  <si>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</si>
  <si>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</si>
  <si>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</si>
  <si>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</si>
  <si>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</si>
  <si>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</si>
  <si>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</si>
  <si>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</si>
  <si>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</si>
  <si>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</si>
  <si>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</si>
  <si>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</si>
  <si>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</si>
  <si>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</si>
  <si>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</si>
  <si>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</si>
  <si>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</si>
  <si>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</si>
  <si>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</si>
  <si>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</si>
  <si>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</si>
  <si>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</si>
  <si>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</si>
  <si>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</si>
  <si>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</si>
  <si>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</si>
  <si>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</si>
  <si>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</si>
  <si>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</si>
  <si>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</si>
  <si>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</si>
  <si>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</si>
  <si>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</si>
  <si>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</si>
  <si>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</si>
  <si>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</si>
  <si>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</si>
  <si>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Борщ с капустой и картофелем со сметаной</t>
  </si>
  <si>
    <t>54-2С</t>
  </si>
  <si>
    <t>Какао с молоком</t>
  </si>
  <si>
    <t>54-21 ГН</t>
  </si>
  <si>
    <t>Хлеб пшеничный</t>
  </si>
  <si>
    <t>Пом</t>
  </si>
  <si>
    <t>Яблоко</t>
  </si>
  <si>
    <t>Пром</t>
  </si>
  <si>
    <t xml:space="preserve">Печенье </t>
  </si>
  <si>
    <t>Сыр твёрдых сортов в нарезке</t>
  </si>
  <si>
    <t>54-1з</t>
  </si>
  <si>
    <t>54-3м</t>
  </si>
  <si>
    <t>54-8г</t>
  </si>
  <si>
    <t>54-5хн</t>
  </si>
  <si>
    <t>Хлеб ржано-пшеничный</t>
  </si>
  <si>
    <t>соус</t>
  </si>
  <si>
    <t>54-5з</t>
  </si>
  <si>
    <t>Рассольник Ленинградский</t>
  </si>
  <si>
    <t>54-3с</t>
  </si>
  <si>
    <t>Напиток из шиповника</t>
  </si>
  <si>
    <t>54-13хн</t>
  </si>
  <si>
    <t>Булочка</t>
  </si>
  <si>
    <t>Апельсин</t>
  </si>
  <si>
    <t>Салат из свеклы с черносливом</t>
  </si>
  <si>
    <t>54-18з</t>
  </si>
  <si>
    <t>п/ф</t>
  </si>
  <si>
    <t>Макароны отварные</t>
  </si>
  <si>
    <t>54-1г</t>
  </si>
  <si>
    <t>Компот из кураги</t>
  </si>
  <si>
    <t>54-2хн</t>
  </si>
  <si>
    <t>Соус молочный натуральный</t>
  </si>
  <si>
    <t>54-5 соус</t>
  </si>
  <si>
    <t xml:space="preserve">Горошек зелёный консервированный </t>
  </si>
  <si>
    <t>54-20з</t>
  </si>
  <si>
    <t>Суп с рыбными консервами ( Сайра)</t>
  </si>
  <si>
    <t>54-27с</t>
  </si>
  <si>
    <t>Чай с молоком и сахаром</t>
  </si>
  <si>
    <t>54-4гн</t>
  </si>
  <si>
    <t>Жаркое по - домашнему</t>
  </si>
  <si>
    <t>Компот из чернослива</t>
  </si>
  <si>
    <t>хлеб пшеничный</t>
  </si>
  <si>
    <t>54-9м</t>
  </si>
  <si>
    <t>сладкое</t>
  </si>
  <si>
    <t>54-3хн</t>
  </si>
  <si>
    <t>54-11г</t>
  </si>
  <si>
    <t>54-18м</t>
  </si>
  <si>
    <t>54-21гн</t>
  </si>
  <si>
    <t>Соус сметанный</t>
  </si>
  <si>
    <t>Кукуруза консервированная</t>
  </si>
  <si>
    <t>54-21з</t>
  </si>
  <si>
    <t>54-10р</t>
  </si>
  <si>
    <t>54-6г</t>
  </si>
  <si>
    <t xml:space="preserve">Сок </t>
  </si>
  <si>
    <t>Суп картофельный с клёцками</t>
  </si>
  <si>
    <t>Чай с лимоном и сахаром</t>
  </si>
  <si>
    <t>54-16з</t>
  </si>
  <si>
    <t>54-6с</t>
  </si>
  <si>
    <t>54-3гн</t>
  </si>
  <si>
    <t>Салат из белокочанной капусты с овощами</t>
  </si>
  <si>
    <t>54-6 з</t>
  </si>
  <si>
    <t>54-4г</t>
  </si>
  <si>
    <t>П/ф</t>
  </si>
  <si>
    <t xml:space="preserve">Чай с молоком и сахаром </t>
  </si>
  <si>
    <t xml:space="preserve">Хлеб пшеничный </t>
  </si>
  <si>
    <t>директор</t>
  </si>
  <si>
    <t>Л.А Кушнаренко</t>
  </si>
  <si>
    <t xml:space="preserve">Котлета из говядины п/ф </t>
  </si>
  <si>
    <t>Каша перловая рассыпчатая</t>
  </si>
  <si>
    <t>Чай со смородиной и  сахаром</t>
  </si>
  <si>
    <t>54-1соус</t>
  </si>
  <si>
    <t>Котлеты п/ф</t>
  </si>
  <si>
    <t xml:space="preserve">соус </t>
  </si>
  <si>
    <t>54-3соус</t>
  </si>
  <si>
    <t xml:space="preserve">Биточек п/ф </t>
  </si>
  <si>
    <t xml:space="preserve">сладкое </t>
  </si>
  <si>
    <t xml:space="preserve">Соус красный основной </t>
  </si>
  <si>
    <t>Картофельное пюре</t>
  </si>
  <si>
    <t>печень по строгоновски</t>
  </si>
  <si>
    <t>Рис отварной</t>
  </si>
  <si>
    <t>Рыба тушеная в томате с овощами</t>
  </si>
  <si>
    <t>Винегрет с растительным маслом</t>
  </si>
  <si>
    <t>Каша гречневая рассыпчатая</t>
  </si>
  <si>
    <t>Салат из свежих помидоров и огурцов</t>
  </si>
  <si>
    <t>МКОУ "Зимовская ООШ"</t>
  </si>
  <si>
    <t xml:space="preserve">Сыр твердых сортов в нарезке 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</si>
</sst>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2" fontId="0" fillId="4" borderId="2" xfId="0" applyNumberFormat="1" applyFill="1" applyBorder="1" applyProtection="1">
      <protection locked="0"/>
    </xf>
    <xf numFmtId="0" fontId="0" fillId="4" borderId="2" xfId="0" applyNumberFormat="1" applyFill="1" applyBorder="1" applyProtection="1">
      <protection locked="0"/>
    </xf>
    <xf numFmtId="0" fontId="0" fillId="4" borderId="17" xfId="0" applyNumberFormat="1" applyFill="1" applyBorder="1" applyProtection="1">
      <protection locked="0"/>
    </xf>
    <xf numFmtId="0" fontId="0" fillId="0" borderId="2" xfId="0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96"/>
  <sheetViews>
    <sheetView tabSelected="1" workbookViewId="0">
      <pane xSplit="4" ySplit="5" topLeftCell="E126" activePane="bottomRight" state="frozen"/>
      <selection pane="topRight" activeCell="E1" sqref="E1"/>
      <selection pane="bottomLeft" activeCell="A6" sqref="A6"/>
      <selection pane="bottomRight" activeCell="N132" sqref="N132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55" t="s">
        <v>122</v>
      </c>
      <c r="D1" s="56"/>
      <c r="E1" s="56"/>
      <c r="F1" s="12" t="s">
        <v>16</v>
      </c>
      <c r="G1" s="2" t="s">
        <v>17</v>
      </c>
      <c r="H1" s="57" t="s">
        <v>103</v>
      </c>
      <c r="I1" s="57"/>
      <c r="J1" s="57"/>
      <c r="K1" s="57"/>
    </row>
    <row r="2" spans="1:12" ht="17.399999999999999">
      <c r="A2" s="35" t="s">
        <v>6</v>
      </c>
      <c r="C2" s="2"/>
      <c r="G2" s="2" t="s">
        <v>18</v>
      </c>
      <c r="H2" s="57" t="s">
        <v>104</v>
      </c>
      <c r="I2" s="57"/>
      <c r="J2" s="57"/>
      <c r="K2" s="57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8</v>
      </c>
      <c r="I3" s="48">
        <v>8</v>
      </c>
      <c r="J3" s="49">
        <v>2024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0.6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4.4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4.4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4.4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4.4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51"/>
    </row>
    <row r="15" spans="1:12" ht="14.4">
      <c r="A15" s="23"/>
      <c r="B15" s="15"/>
      <c r="C15" s="11"/>
      <c r="D15" s="7" t="s">
        <v>27</v>
      </c>
      <c r="E15" s="42" t="s">
        <v>39</v>
      </c>
      <c r="F15" s="43">
        <v>200</v>
      </c>
      <c r="G15" s="43">
        <v>4.7</v>
      </c>
      <c r="H15" s="43">
        <v>5.7</v>
      </c>
      <c r="I15" s="43">
        <v>10.1</v>
      </c>
      <c r="J15" s="43">
        <v>110.4</v>
      </c>
      <c r="K15" s="44" t="s">
        <v>40</v>
      </c>
      <c r="L15" s="51">
        <v>22.9</v>
      </c>
    </row>
    <row r="16" spans="1:12" ht="14.4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4.4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4">
      <c r="A18" s="23"/>
      <c r="B18" s="15"/>
      <c r="C18" s="11"/>
      <c r="D18" s="7" t="s">
        <v>30</v>
      </c>
      <c r="E18" s="42" t="s">
        <v>41</v>
      </c>
      <c r="F18" s="43">
        <v>200</v>
      </c>
      <c r="G18" s="52">
        <v>4.7</v>
      </c>
      <c r="H18" s="52">
        <v>3.5</v>
      </c>
      <c r="I18" s="53">
        <v>12.5</v>
      </c>
      <c r="J18" s="43">
        <v>100.4</v>
      </c>
      <c r="K18" s="44" t="s">
        <v>42</v>
      </c>
      <c r="L18" s="43">
        <v>8.6</v>
      </c>
    </row>
    <row r="19" spans="1:12" ht="14.4">
      <c r="A19" s="23"/>
      <c r="B19" s="15"/>
      <c r="C19" s="11"/>
      <c r="D19" s="7" t="s">
        <v>31</v>
      </c>
      <c r="E19" s="42" t="s">
        <v>43</v>
      </c>
      <c r="F19" s="43">
        <v>120</v>
      </c>
      <c r="G19" s="43">
        <v>9.1</v>
      </c>
      <c r="H19" s="43">
        <v>1</v>
      </c>
      <c r="I19" s="43">
        <v>59</v>
      </c>
      <c r="J19" s="43">
        <v>281.3</v>
      </c>
      <c r="K19" s="44" t="s">
        <v>44</v>
      </c>
      <c r="L19" s="43">
        <v>7.08</v>
      </c>
    </row>
    <row r="20" spans="1:12" ht="14.4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4">
      <c r="A21" s="23"/>
      <c r="B21" s="15"/>
      <c r="C21" s="11"/>
      <c r="D21" s="6" t="s">
        <v>24</v>
      </c>
      <c r="E21" s="42" t="s">
        <v>45</v>
      </c>
      <c r="F21" s="43">
        <v>200</v>
      </c>
      <c r="G21" s="43">
        <v>0.8</v>
      </c>
      <c r="H21" s="43">
        <v>0.8</v>
      </c>
      <c r="I21" s="43">
        <v>19.600000000000001</v>
      </c>
      <c r="J21" s="43">
        <v>88.8</v>
      </c>
      <c r="K21" s="44" t="s">
        <v>46</v>
      </c>
      <c r="L21" s="43">
        <v>26</v>
      </c>
    </row>
    <row r="22" spans="1:12" ht="14.4">
      <c r="A22" s="23"/>
      <c r="B22" s="15"/>
      <c r="C22" s="11"/>
      <c r="D22" s="6" t="s">
        <v>113</v>
      </c>
      <c r="E22" s="42" t="s">
        <v>47</v>
      </c>
      <c r="F22" s="43">
        <v>40</v>
      </c>
      <c r="G22" s="43">
        <v>2.2000000000000002</v>
      </c>
      <c r="H22" s="43">
        <v>8.6999999999999993</v>
      </c>
      <c r="I22" s="43">
        <v>19.7</v>
      </c>
      <c r="J22" s="43">
        <v>165.9</v>
      </c>
      <c r="K22" s="44" t="s">
        <v>46</v>
      </c>
      <c r="L22" s="43">
        <v>11.65</v>
      </c>
    </row>
    <row r="23" spans="1:12" ht="14.4">
      <c r="A23" s="24"/>
      <c r="B23" s="17"/>
      <c r="C23" s="8"/>
      <c r="D23" s="18" t="s">
        <v>33</v>
      </c>
      <c r="E23" s="9"/>
      <c r="F23" s="19">
        <f>SUM(F14:F22)</f>
        <v>760</v>
      </c>
      <c r="G23" s="19">
        <f t="shared" ref="G23:J23" si="2">SUM(G14:G22)</f>
        <v>21.5</v>
      </c>
      <c r="H23" s="19">
        <f t="shared" si="2"/>
        <v>19.7</v>
      </c>
      <c r="I23" s="19">
        <f t="shared" si="2"/>
        <v>120.89999999999999</v>
      </c>
      <c r="J23" s="19">
        <f t="shared" si="2"/>
        <v>746.8</v>
      </c>
      <c r="K23" s="25"/>
      <c r="L23" s="19">
        <f t="shared" ref="L23" si="3">SUM(L14:L22)</f>
        <v>76.23</v>
      </c>
    </row>
    <row r="24" spans="1:12" ht="14.4">
      <c r="A24" s="29">
        <f>A6</f>
        <v>1</v>
      </c>
      <c r="B24" s="30">
        <f>B6</f>
        <v>1</v>
      </c>
      <c r="C24" s="58" t="s">
        <v>4</v>
      </c>
      <c r="D24" s="59"/>
      <c r="E24" s="31"/>
      <c r="F24" s="32">
        <f>F13+F23</f>
        <v>760</v>
      </c>
      <c r="G24" s="32">
        <f t="shared" ref="G24:J24" si="4">G13+G23</f>
        <v>21.5</v>
      </c>
      <c r="H24" s="32">
        <f t="shared" si="4"/>
        <v>19.7</v>
      </c>
      <c r="I24" s="32">
        <f t="shared" si="4"/>
        <v>120.89999999999999</v>
      </c>
      <c r="J24" s="32">
        <f t="shared" si="4"/>
        <v>746.8</v>
      </c>
      <c r="K24" s="32"/>
      <c r="L24" s="32">
        <f t="shared" ref="L24" si="5">L13+L23</f>
        <v>76.23</v>
      </c>
    </row>
    <row r="25" spans="1:12" ht="14.4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4.4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4.4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4.4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4.4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48</v>
      </c>
      <c r="F33" s="43">
        <v>60</v>
      </c>
      <c r="G33" s="43">
        <v>10.4</v>
      </c>
      <c r="H33" s="43">
        <v>13.3</v>
      </c>
      <c r="I33" s="43">
        <v>0</v>
      </c>
      <c r="J33" s="43">
        <v>161.19999999999999</v>
      </c>
      <c r="K33" s="44" t="s">
        <v>49</v>
      </c>
      <c r="L33" s="43">
        <v>12.4</v>
      </c>
    </row>
    <row r="34" spans="1:12" ht="14.4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4.4">
      <c r="A35" s="14"/>
      <c r="B35" s="15"/>
      <c r="C35" s="11"/>
      <c r="D35" s="7" t="s">
        <v>28</v>
      </c>
      <c r="E35" s="42" t="s">
        <v>105</v>
      </c>
      <c r="F35" s="43">
        <v>100</v>
      </c>
      <c r="G35" s="43">
        <v>18.2</v>
      </c>
      <c r="H35" s="43">
        <v>17.399999999999999</v>
      </c>
      <c r="I35" s="43">
        <v>16.399999999999999</v>
      </c>
      <c r="J35" s="43">
        <v>295.2</v>
      </c>
      <c r="K35" s="44" t="s">
        <v>50</v>
      </c>
      <c r="L35" s="43">
        <v>37.18</v>
      </c>
    </row>
    <row r="36" spans="1:12" ht="14.4">
      <c r="A36" s="14"/>
      <c r="B36" s="15"/>
      <c r="C36" s="11"/>
      <c r="D36" s="7" t="s">
        <v>29</v>
      </c>
      <c r="E36" s="42" t="s">
        <v>106</v>
      </c>
      <c r="F36" s="43">
        <v>200</v>
      </c>
      <c r="G36" s="43">
        <v>5.9</v>
      </c>
      <c r="H36" s="43">
        <v>7</v>
      </c>
      <c r="I36" s="43">
        <v>40.700000000000003</v>
      </c>
      <c r="J36" s="43">
        <v>249.5</v>
      </c>
      <c r="K36" s="44" t="s">
        <v>51</v>
      </c>
      <c r="L36" s="43">
        <v>2.6</v>
      </c>
    </row>
    <row r="37" spans="1:12" ht="14.4">
      <c r="A37" s="14"/>
      <c r="B37" s="15"/>
      <c r="C37" s="11"/>
      <c r="D37" s="7" t="s">
        <v>30</v>
      </c>
      <c r="E37" s="42" t="s">
        <v>107</v>
      </c>
      <c r="F37" s="43">
        <v>200</v>
      </c>
      <c r="G37" s="43">
        <v>0.3</v>
      </c>
      <c r="H37" s="43">
        <v>0.1</v>
      </c>
      <c r="I37" s="43">
        <v>7.2</v>
      </c>
      <c r="J37" s="43">
        <v>42.5</v>
      </c>
      <c r="K37" s="44" t="s">
        <v>52</v>
      </c>
      <c r="L37" s="43">
        <v>4.5</v>
      </c>
    </row>
    <row r="38" spans="1:12" ht="14.4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4">
      <c r="A39" s="14"/>
      <c r="B39" s="15"/>
      <c r="C39" s="11"/>
      <c r="D39" s="7" t="s">
        <v>32</v>
      </c>
      <c r="E39" s="42" t="s">
        <v>53</v>
      </c>
      <c r="F39" s="43">
        <v>120</v>
      </c>
      <c r="G39" s="43">
        <v>7.9</v>
      </c>
      <c r="H39" s="43">
        <v>1.4</v>
      </c>
      <c r="I39" s="43">
        <v>40.1</v>
      </c>
      <c r="J39" s="43">
        <v>205</v>
      </c>
      <c r="K39" s="44" t="s">
        <v>46</v>
      </c>
      <c r="L39" s="43">
        <v>205</v>
      </c>
    </row>
    <row r="40" spans="1:12" ht="14.4">
      <c r="A40" s="14"/>
      <c r="B40" s="15"/>
      <c r="C40" s="11"/>
      <c r="D40" s="6" t="s">
        <v>54</v>
      </c>
      <c r="E40" s="42" t="s">
        <v>86</v>
      </c>
      <c r="F40" s="43">
        <v>100</v>
      </c>
      <c r="G40" s="43">
        <v>1.5</v>
      </c>
      <c r="H40" s="43">
        <v>8.1999999999999993</v>
      </c>
      <c r="I40" s="43">
        <v>3.3</v>
      </c>
      <c r="J40" s="43">
        <v>93</v>
      </c>
      <c r="K40" s="44" t="s">
        <v>108</v>
      </c>
      <c r="L40" s="43">
        <v>6.4</v>
      </c>
    </row>
    <row r="41" spans="1:12" ht="14.4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>
      <c r="A42" s="16"/>
      <c r="B42" s="17"/>
      <c r="C42" s="8"/>
      <c r="D42" s="18" t="s">
        <v>33</v>
      </c>
      <c r="E42" s="9"/>
      <c r="F42" s="19">
        <f>SUM(F33:F41)</f>
        <v>780</v>
      </c>
      <c r="G42" s="19">
        <f t="shared" ref="G42" si="10">SUM(G33:G41)</f>
        <v>44.199999999999996</v>
      </c>
      <c r="H42" s="19">
        <f t="shared" ref="H42" si="11">SUM(H33:H41)</f>
        <v>47.400000000000006</v>
      </c>
      <c r="I42" s="19">
        <f t="shared" ref="I42" si="12">SUM(I33:I41)</f>
        <v>107.7</v>
      </c>
      <c r="J42" s="19">
        <f t="shared" ref="J42:L42" si="13">SUM(J33:J41)</f>
        <v>1046.4000000000001</v>
      </c>
      <c r="K42" s="25"/>
      <c r="L42" s="19">
        <f t="shared" si="13"/>
        <v>268.08</v>
      </c>
    </row>
    <row r="43" spans="1:12" ht="15.75" customHeight="1">
      <c r="A43" s="33">
        <f>A25</f>
        <v>1</v>
      </c>
      <c r="B43" s="33">
        <f>B25</f>
        <v>2</v>
      </c>
      <c r="C43" s="58" t="s">
        <v>4</v>
      </c>
      <c r="D43" s="59"/>
      <c r="E43" s="31"/>
      <c r="F43" s="32">
        <f>F32+F42</f>
        <v>780</v>
      </c>
      <c r="G43" s="32">
        <f t="shared" ref="G43" si="14">G32+G42</f>
        <v>44.199999999999996</v>
      </c>
      <c r="H43" s="32">
        <f t="shared" ref="H43" si="15">H32+H42</f>
        <v>47.400000000000006</v>
      </c>
      <c r="I43" s="32">
        <f t="shared" ref="I43" si="16">I32+I42</f>
        <v>107.7</v>
      </c>
      <c r="J43" s="32">
        <f t="shared" ref="J43:L43" si="17">J32+J42</f>
        <v>1046.4000000000001</v>
      </c>
      <c r="K43" s="32"/>
      <c r="L43" s="32">
        <f t="shared" si="17"/>
        <v>268.08</v>
      </c>
    </row>
    <row r="44" spans="1:12" ht="14.4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4.4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4.4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4.4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4.4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121</v>
      </c>
      <c r="F52" s="43">
        <v>100</v>
      </c>
      <c r="G52" s="43">
        <v>1</v>
      </c>
      <c r="H52" s="43">
        <v>5.0999999999999996</v>
      </c>
      <c r="I52" s="43">
        <v>3.1</v>
      </c>
      <c r="J52" s="43">
        <v>62.4</v>
      </c>
      <c r="K52" s="44" t="s">
        <v>55</v>
      </c>
      <c r="L52" s="43">
        <v>11</v>
      </c>
    </row>
    <row r="53" spans="1:12" ht="14.4">
      <c r="A53" s="23"/>
      <c r="B53" s="15"/>
      <c r="C53" s="11"/>
      <c r="D53" s="7" t="s">
        <v>27</v>
      </c>
      <c r="E53" s="42" t="s">
        <v>56</v>
      </c>
      <c r="F53" s="43">
        <v>200</v>
      </c>
      <c r="G53" s="43">
        <v>4.8</v>
      </c>
      <c r="H53" s="43">
        <v>5.8</v>
      </c>
      <c r="I53" s="43">
        <v>13.6</v>
      </c>
      <c r="J53" s="43">
        <v>125.5</v>
      </c>
      <c r="K53" s="44" t="s">
        <v>57</v>
      </c>
      <c r="L53" s="43">
        <v>10.6</v>
      </c>
    </row>
    <row r="54" spans="1:12" ht="14.4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4.4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4">
      <c r="A56" s="23"/>
      <c r="B56" s="15"/>
      <c r="C56" s="11"/>
      <c r="D56" s="7" t="s">
        <v>30</v>
      </c>
      <c r="E56" s="42" t="s">
        <v>58</v>
      </c>
      <c r="F56" s="43">
        <v>200</v>
      </c>
      <c r="G56" s="43">
        <v>0.6</v>
      </c>
      <c r="H56" s="43">
        <v>0.2</v>
      </c>
      <c r="I56" s="43">
        <v>15.1</v>
      </c>
      <c r="J56" s="43">
        <v>65.400000000000006</v>
      </c>
      <c r="K56" s="44" t="s">
        <v>59</v>
      </c>
      <c r="L56" s="43">
        <v>2.7</v>
      </c>
    </row>
    <row r="57" spans="1:12" ht="14.4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4">
      <c r="A58" s="23"/>
      <c r="B58" s="15"/>
      <c r="C58" s="11"/>
      <c r="D58" s="7" t="s">
        <v>32</v>
      </c>
      <c r="E58" s="42" t="s">
        <v>53</v>
      </c>
      <c r="F58" s="43">
        <v>120</v>
      </c>
      <c r="G58" s="43">
        <v>7.9</v>
      </c>
      <c r="H58" s="43">
        <v>1.4</v>
      </c>
      <c r="I58" s="43">
        <v>47.5</v>
      </c>
      <c r="J58" s="43">
        <v>234.7</v>
      </c>
      <c r="K58" s="44" t="s">
        <v>46</v>
      </c>
      <c r="L58" s="43">
        <v>7.08</v>
      </c>
    </row>
    <row r="59" spans="1:12" ht="14.4">
      <c r="A59" s="23"/>
      <c r="B59" s="15"/>
      <c r="C59" s="11"/>
      <c r="D59" s="6" t="s">
        <v>81</v>
      </c>
      <c r="E59" s="42" t="s">
        <v>60</v>
      </c>
      <c r="F59" s="43">
        <v>100</v>
      </c>
      <c r="G59" s="43">
        <v>8</v>
      </c>
      <c r="H59" s="43">
        <v>14</v>
      </c>
      <c r="I59" s="43">
        <v>56</v>
      </c>
      <c r="J59" s="43">
        <v>382</v>
      </c>
      <c r="K59" s="44" t="s">
        <v>46</v>
      </c>
      <c r="L59" s="43">
        <v>14.5</v>
      </c>
    </row>
    <row r="60" spans="1:12" ht="14.4">
      <c r="A60" s="23"/>
      <c r="B60" s="15"/>
      <c r="C60" s="11"/>
      <c r="D60" s="54" t="s">
        <v>24</v>
      </c>
      <c r="E60" s="42" t="s">
        <v>61</v>
      </c>
      <c r="F60" s="43">
        <v>150</v>
      </c>
      <c r="G60" s="43">
        <v>1.4</v>
      </c>
      <c r="H60" s="43">
        <v>0.3</v>
      </c>
      <c r="I60" s="43">
        <v>12.2</v>
      </c>
      <c r="J60" s="43">
        <v>56.7</v>
      </c>
      <c r="K60" s="44" t="s">
        <v>46</v>
      </c>
      <c r="L60" s="43">
        <v>26</v>
      </c>
    </row>
    <row r="61" spans="1:12" ht="14.4">
      <c r="A61" s="24"/>
      <c r="B61" s="17"/>
      <c r="C61" s="8"/>
      <c r="D61" s="18" t="s">
        <v>33</v>
      </c>
      <c r="E61" s="9"/>
      <c r="F61" s="19">
        <f>SUM(F52:F60)</f>
        <v>870</v>
      </c>
      <c r="G61" s="19">
        <f t="shared" ref="G61" si="22">SUM(G52:G60)</f>
        <v>23.7</v>
      </c>
      <c r="H61" s="19">
        <f t="shared" ref="H61" si="23">SUM(H52:H60)</f>
        <v>26.8</v>
      </c>
      <c r="I61" s="19">
        <f t="shared" ref="I61" si="24">SUM(I52:I60)</f>
        <v>147.5</v>
      </c>
      <c r="J61" s="19">
        <f t="shared" ref="J61:L61" si="25">SUM(J52:J60)</f>
        <v>926.7</v>
      </c>
      <c r="K61" s="25"/>
      <c r="L61" s="19">
        <f t="shared" si="25"/>
        <v>71.88</v>
      </c>
    </row>
    <row r="62" spans="1:12" ht="15.75" customHeight="1">
      <c r="A62" s="29">
        <f>A44</f>
        <v>1</v>
      </c>
      <c r="B62" s="30">
        <f>B44</f>
        <v>3</v>
      </c>
      <c r="C62" s="58" t="s">
        <v>4</v>
      </c>
      <c r="D62" s="59"/>
      <c r="E62" s="31"/>
      <c r="F62" s="32">
        <f>F51+F61</f>
        <v>870</v>
      </c>
      <c r="G62" s="32">
        <f t="shared" ref="G62" si="26">G51+G61</f>
        <v>23.7</v>
      </c>
      <c r="H62" s="32">
        <f t="shared" ref="H62" si="27">H51+H61</f>
        <v>26.8</v>
      </c>
      <c r="I62" s="32">
        <f t="shared" ref="I62" si="28">I51+I61</f>
        <v>147.5</v>
      </c>
      <c r="J62" s="32">
        <f t="shared" ref="J62:L62" si="29">J51+J61</f>
        <v>926.7</v>
      </c>
      <c r="K62" s="32"/>
      <c r="L62" s="32">
        <f t="shared" si="29"/>
        <v>71.88</v>
      </c>
    </row>
    <row r="63" spans="1:12" ht="14.4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4.4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4.4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4.4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4.4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62</v>
      </c>
      <c r="F71" s="43">
        <v>80</v>
      </c>
      <c r="G71" s="43">
        <v>1.1000000000000001</v>
      </c>
      <c r="H71" s="43">
        <v>4.3</v>
      </c>
      <c r="I71" s="43">
        <v>10.3</v>
      </c>
      <c r="J71" s="43">
        <v>85</v>
      </c>
      <c r="K71" s="44" t="s">
        <v>63</v>
      </c>
      <c r="L71" s="43">
        <v>6.6</v>
      </c>
    </row>
    <row r="72" spans="1:12" ht="14.4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4.4">
      <c r="A73" s="23"/>
      <c r="B73" s="15"/>
      <c r="C73" s="11"/>
      <c r="D73" s="7" t="s">
        <v>28</v>
      </c>
      <c r="E73" s="42" t="s">
        <v>109</v>
      </c>
      <c r="F73" s="43">
        <v>100</v>
      </c>
      <c r="G73" s="43">
        <v>12.9</v>
      </c>
      <c r="H73" s="43">
        <v>10.199999999999999</v>
      </c>
      <c r="I73" s="43">
        <v>7.8</v>
      </c>
      <c r="J73" s="43">
        <v>174.9</v>
      </c>
      <c r="K73" s="44" t="s">
        <v>64</v>
      </c>
      <c r="L73" s="43">
        <v>30.5</v>
      </c>
    </row>
    <row r="74" spans="1:12" ht="14.4">
      <c r="A74" s="23"/>
      <c r="B74" s="15"/>
      <c r="C74" s="11"/>
      <c r="D74" s="7" t="s">
        <v>29</v>
      </c>
      <c r="E74" s="42" t="s">
        <v>65</v>
      </c>
      <c r="F74" s="43">
        <v>220</v>
      </c>
      <c r="G74" s="43">
        <v>7.8</v>
      </c>
      <c r="H74" s="43">
        <v>7.2</v>
      </c>
      <c r="I74" s="43">
        <v>48.1</v>
      </c>
      <c r="J74" s="43">
        <v>288.60000000000002</v>
      </c>
      <c r="K74" s="44" t="s">
        <v>66</v>
      </c>
      <c r="L74" s="43">
        <v>9.4</v>
      </c>
    </row>
    <row r="75" spans="1:12" ht="14.4">
      <c r="A75" s="23"/>
      <c r="B75" s="15"/>
      <c r="C75" s="11"/>
      <c r="D75" s="7" t="s">
        <v>30</v>
      </c>
      <c r="E75" s="42" t="s">
        <v>67</v>
      </c>
      <c r="F75" s="43">
        <v>200</v>
      </c>
      <c r="G75" s="43">
        <v>1</v>
      </c>
      <c r="H75" s="43">
        <v>0.1</v>
      </c>
      <c r="I75" s="43">
        <v>15.6</v>
      </c>
      <c r="J75" s="43">
        <v>66.900000000000006</v>
      </c>
      <c r="K75" s="44" t="s">
        <v>68</v>
      </c>
      <c r="L75" s="43">
        <v>7.6</v>
      </c>
    </row>
    <row r="76" spans="1:12" ht="14.4">
      <c r="A76" s="23"/>
      <c r="B76" s="15"/>
      <c r="C76" s="11"/>
      <c r="D76" s="7" t="s">
        <v>31</v>
      </c>
      <c r="E76" s="42" t="s">
        <v>43</v>
      </c>
      <c r="F76" s="43">
        <v>120</v>
      </c>
      <c r="G76" s="43">
        <v>7.9</v>
      </c>
      <c r="H76" s="43">
        <v>1.4</v>
      </c>
      <c r="I76" s="43">
        <v>47.5</v>
      </c>
      <c r="J76" s="43">
        <v>234.7</v>
      </c>
      <c r="K76" s="44" t="s">
        <v>46</v>
      </c>
      <c r="L76" s="43">
        <v>7.08</v>
      </c>
    </row>
    <row r="77" spans="1:12" ht="14.4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4">
      <c r="A78" s="23"/>
      <c r="B78" s="15"/>
      <c r="C78" s="11"/>
      <c r="D78" s="6" t="s">
        <v>54</v>
      </c>
      <c r="E78" s="42" t="s">
        <v>69</v>
      </c>
      <c r="F78" s="43">
        <v>40</v>
      </c>
      <c r="G78" s="43">
        <v>1.4</v>
      </c>
      <c r="H78" s="43">
        <v>3</v>
      </c>
      <c r="I78" s="43">
        <v>3.8</v>
      </c>
      <c r="J78" s="43">
        <v>47.7</v>
      </c>
      <c r="K78" s="44" t="s">
        <v>70</v>
      </c>
      <c r="L78" s="43">
        <v>2.7</v>
      </c>
    </row>
    <row r="79" spans="1:12" ht="14.4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>
      <c r="A80" s="24"/>
      <c r="B80" s="17"/>
      <c r="C80" s="8"/>
      <c r="D80" s="18" t="s">
        <v>33</v>
      </c>
      <c r="E80" s="9"/>
      <c r="F80" s="19">
        <f>SUM(F71:F79)</f>
        <v>760</v>
      </c>
      <c r="G80" s="19">
        <f t="shared" ref="G80" si="34">SUM(G71:G79)</f>
        <v>32.1</v>
      </c>
      <c r="H80" s="19">
        <f t="shared" ref="H80" si="35">SUM(H71:H79)</f>
        <v>26.2</v>
      </c>
      <c r="I80" s="19">
        <f t="shared" ref="I80" si="36">SUM(I71:I79)</f>
        <v>133.10000000000002</v>
      </c>
      <c r="J80" s="19">
        <f t="shared" ref="J80:L80" si="37">SUM(J71:J79)</f>
        <v>897.8</v>
      </c>
      <c r="K80" s="25"/>
      <c r="L80" s="19">
        <f t="shared" si="37"/>
        <v>63.88</v>
      </c>
    </row>
    <row r="81" spans="1:12" ht="15.75" customHeight="1">
      <c r="A81" s="29">
        <f>A63</f>
        <v>1</v>
      </c>
      <c r="B81" s="30">
        <f>B63</f>
        <v>4</v>
      </c>
      <c r="C81" s="58" t="s">
        <v>4</v>
      </c>
      <c r="D81" s="59"/>
      <c r="E81" s="31"/>
      <c r="F81" s="32">
        <f>F70+F80</f>
        <v>760</v>
      </c>
      <c r="G81" s="32">
        <f t="shared" ref="G81" si="38">G70+G80</f>
        <v>32.1</v>
      </c>
      <c r="H81" s="32">
        <f t="shared" ref="H81" si="39">H70+H80</f>
        <v>26.2</v>
      </c>
      <c r="I81" s="32">
        <f t="shared" ref="I81" si="40">I70+I80</f>
        <v>133.10000000000002</v>
      </c>
      <c r="J81" s="32">
        <f t="shared" ref="J81:L81" si="41">J70+J80</f>
        <v>897.8</v>
      </c>
      <c r="K81" s="32"/>
      <c r="L81" s="32">
        <f t="shared" si="41"/>
        <v>63.88</v>
      </c>
    </row>
    <row r="82" spans="1:12" ht="14.4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4.4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4.4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4.4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4.4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71</v>
      </c>
      <c r="F90" s="43">
        <v>60</v>
      </c>
      <c r="G90" s="43">
        <v>1.7</v>
      </c>
      <c r="H90" s="43">
        <v>0.1</v>
      </c>
      <c r="I90" s="43">
        <v>3.5</v>
      </c>
      <c r="J90" s="43">
        <v>22.1</v>
      </c>
      <c r="K90" s="44" t="s">
        <v>72</v>
      </c>
      <c r="L90" s="43">
        <v>10.199999999999999</v>
      </c>
    </row>
    <row r="91" spans="1:12" ht="14.4">
      <c r="A91" s="23"/>
      <c r="B91" s="15"/>
      <c r="C91" s="11"/>
      <c r="D91" s="7" t="s">
        <v>27</v>
      </c>
      <c r="E91" s="42" t="s">
        <v>73</v>
      </c>
      <c r="F91" s="43">
        <v>250</v>
      </c>
      <c r="G91" s="43">
        <v>7.4</v>
      </c>
      <c r="H91" s="43">
        <v>8.4</v>
      </c>
      <c r="I91" s="43">
        <v>15.7</v>
      </c>
      <c r="J91" s="43">
        <v>168.3</v>
      </c>
      <c r="K91" s="44" t="s">
        <v>74</v>
      </c>
      <c r="L91" s="43">
        <v>19.399999999999999</v>
      </c>
    </row>
    <row r="92" spans="1:12" ht="14.4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4.4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4">
      <c r="A94" s="23"/>
      <c r="B94" s="15"/>
      <c r="C94" s="11"/>
      <c r="D94" s="7" t="s">
        <v>30</v>
      </c>
      <c r="E94" s="42" t="s">
        <v>75</v>
      </c>
      <c r="F94" s="43">
        <v>200</v>
      </c>
      <c r="G94" s="43">
        <v>1.6</v>
      </c>
      <c r="H94" s="43">
        <v>1.1000000000000001</v>
      </c>
      <c r="I94" s="43">
        <v>8.6</v>
      </c>
      <c r="J94" s="43">
        <v>50.9</v>
      </c>
      <c r="K94" s="44" t="s">
        <v>76</v>
      </c>
      <c r="L94" s="43">
        <v>9.1999999999999993</v>
      </c>
    </row>
    <row r="95" spans="1:12" ht="14.4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4">
      <c r="A96" s="23"/>
      <c r="B96" s="15"/>
      <c r="C96" s="11"/>
      <c r="D96" s="7" t="s">
        <v>32</v>
      </c>
      <c r="E96" s="42" t="s">
        <v>53</v>
      </c>
      <c r="F96" s="43">
        <v>120</v>
      </c>
      <c r="G96" s="43">
        <v>7.9</v>
      </c>
      <c r="H96" s="43">
        <v>1.4</v>
      </c>
      <c r="I96" s="43">
        <v>47.5</v>
      </c>
      <c r="J96" s="43">
        <v>234.7</v>
      </c>
      <c r="K96" s="44" t="s">
        <v>46</v>
      </c>
      <c r="L96" s="43">
        <v>7.08</v>
      </c>
    </row>
    <row r="97" spans="1:12" ht="14.4">
      <c r="A97" s="23"/>
      <c r="B97" s="15"/>
      <c r="C97" s="11"/>
      <c r="D97" s="6" t="s">
        <v>81</v>
      </c>
      <c r="E97" s="42" t="s">
        <v>60</v>
      </c>
      <c r="F97" s="43">
        <v>100</v>
      </c>
      <c r="G97" s="43">
        <v>8</v>
      </c>
      <c r="H97" s="43">
        <v>14</v>
      </c>
      <c r="I97" s="43">
        <v>56</v>
      </c>
      <c r="J97" s="43">
        <v>382</v>
      </c>
      <c r="K97" s="44" t="s">
        <v>46</v>
      </c>
      <c r="L97" s="43">
        <v>14.5</v>
      </c>
    </row>
    <row r="98" spans="1:12" ht="14.4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>
      <c r="A99" s="24"/>
      <c r="B99" s="17"/>
      <c r="C99" s="8"/>
      <c r="D99" s="18" t="s">
        <v>33</v>
      </c>
      <c r="E99" s="9"/>
      <c r="F99" s="19">
        <f>SUM(F90:F98)</f>
        <v>730</v>
      </c>
      <c r="G99" s="19">
        <f t="shared" ref="G99" si="46">SUM(G90:G98)</f>
        <v>26.6</v>
      </c>
      <c r="H99" s="19">
        <f t="shared" ref="H99" si="47">SUM(H90:H98)</f>
        <v>25</v>
      </c>
      <c r="I99" s="19">
        <f t="shared" ref="I99" si="48">SUM(I90:I98)</f>
        <v>131.30000000000001</v>
      </c>
      <c r="J99" s="19">
        <f t="shared" ref="J99:L99" si="49">SUM(J90:J98)</f>
        <v>858</v>
      </c>
      <c r="K99" s="25"/>
      <c r="L99" s="19">
        <f t="shared" si="49"/>
        <v>60.379999999999995</v>
      </c>
    </row>
    <row r="100" spans="1:12" ht="15.75" customHeight="1">
      <c r="A100" s="29">
        <f>A82</f>
        <v>1</v>
      </c>
      <c r="B100" s="30">
        <f>B82</f>
        <v>5</v>
      </c>
      <c r="C100" s="58" t="s">
        <v>4</v>
      </c>
      <c r="D100" s="59"/>
      <c r="E100" s="31"/>
      <c r="F100" s="32">
        <f>F89+F99</f>
        <v>730</v>
      </c>
      <c r="G100" s="32">
        <f t="shared" ref="G100" si="50">G89+G99</f>
        <v>26.6</v>
      </c>
      <c r="H100" s="32">
        <f t="shared" ref="H100" si="51">H89+H99</f>
        <v>25</v>
      </c>
      <c r="I100" s="32">
        <f t="shared" ref="I100" si="52">I89+I99</f>
        <v>131.30000000000001</v>
      </c>
      <c r="J100" s="32">
        <f t="shared" ref="J100:L100" si="53">J89+J99</f>
        <v>858</v>
      </c>
      <c r="K100" s="32"/>
      <c r="L100" s="32">
        <f t="shared" si="53"/>
        <v>60.379999999999995</v>
      </c>
    </row>
    <row r="101" spans="1:12" ht="14.4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4.4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4.4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4.4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4.4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123</v>
      </c>
      <c r="F109" s="43">
        <v>60</v>
      </c>
      <c r="G109" s="43">
        <v>7</v>
      </c>
      <c r="H109" s="43">
        <v>8.9</v>
      </c>
      <c r="I109" s="43">
        <v>0</v>
      </c>
      <c r="J109" s="43">
        <v>107.5</v>
      </c>
      <c r="K109" s="44" t="s">
        <v>49</v>
      </c>
      <c r="L109" s="43">
        <v>22.4</v>
      </c>
    </row>
    <row r="110" spans="1:12" ht="14.4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4">
      <c r="A111" s="23"/>
      <c r="B111" s="15"/>
      <c r="C111" s="11"/>
      <c r="D111" s="7" t="s">
        <v>28</v>
      </c>
      <c r="E111" s="42" t="s">
        <v>77</v>
      </c>
      <c r="F111" s="43">
        <v>250</v>
      </c>
      <c r="G111" s="43">
        <v>22.1</v>
      </c>
      <c r="H111" s="43">
        <v>20.6</v>
      </c>
      <c r="I111" s="43">
        <v>18.899999999999999</v>
      </c>
      <c r="J111" s="43">
        <v>349.7</v>
      </c>
      <c r="K111" s="44" t="s">
        <v>80</v>
      </c>
      <c r="L111" s="43">
        <v>27.7</v>
      </c>
    </row>
    <row r="112" spans="1:12" ht="14.4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>
      <c r="A113" s="23"/>
      <c r="B113" s="15"/>
      <c r="C113" s="11"/>
      <c r="D113" s="7" t="s">
        <v>30</v>
      </c>
      <c r="E113" s="42" t="s">
        <v>78</v>
      </c>
      <c r="F113" s="43">
        <v>200</v>
      </c>
      <c r="G113" s="43">
        <v>0.5</v>
      </c>
      <c r="H113" s="43">
        <v>0.2</v>
      </c>
      <c r="I113" s="43">
        <v>19.399999999999999</v>
      </c>
      <c r="J113" s="43">
        <v>81.3</v>
      </c>
      <c r="K113" s="44" t="s">
        <v>82</v>
      </c>
      <c r="L113" s="43">
        <v>9.7799999999999994</v>
      </c>
    </row>
    <row r="114" spans="1:12" ht="14.4">
      <c r="A114" s="23"/>
      <c r="B114" s="15"/>
      <c r="C114" s="11"/>
      <c r="D114" s="7" t="s">
        <v>31</v>
      </c>
      <c r="E114" s="42" t="s">
        <v>79</v>
      </c>
      <c r="F114" s="43">
        <v>120</v>
      </c>
      <c r="G114" s="43">
        <v>7.6</v>
      </c>
      <c r="H114" s="43">
        <v>0.8</v>
      </c>
      <c r="I114" s="43">
        <v>49.2</v>
      </c>
      <c r="J114" s="43">
        <v>234.4</v>
      </c>
      <c r="K114" s="44" t="s">
        <v>46</v>
      </c>
      <c r="L114" s="43">
        <v>7.8</v>
      </c>
    </row>
    <row r="115" spans="1:12" ht="14.4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>
      <c r="A116" s="23"/>
      <c r="B116" s="15"/>
      <c r="C116" s="11"/>
      <c r="D116" s="6" t="s">
        <v>81</v>
      </c>
      <c r="E116" s="42"/>
      <c r="F116" s="43"/>
      <c r="G116" s="43"/>
      <c r="H116" s="43"/>
      <c r="I116" s="43"/>
      <c r="J116" s="43"/>
      <c r="K116" s="44"/>
      <c r="L116" s="43"/>
    </row>
    <row r="117" spans="1:12" ht="14.4">
      <c r="A117" s="23"/>
      <c r="B117" s="15"/>
      <c r="C117" s="11"/>
      <c r="D117" s="6" t="s">
        <v>110</v>
      </c>
      <c r="E117" s="42" t="s">
        <v>114</v>
      </c>
      <c r="F117" s="43">
        <v>100</v>
      </c>
      <c r="G117" s="43">
        <v>3.3</v>
      </c>
      <c r="H117" s="43">
        <v>2.4</v>
      </c>
      <c r="I117" s="43">
        <v>8.9</v>
      </c>
      <c r="J117" s="43">
        <v>70.599999999999994</v>
      </c>
      <c r="K117" s="44" t="s">
        <v>111</v>
      </c>
      <c r="L117" s="43">
        <v>4.5999999999999996</v>
      </c>
    </row>
    <row r="118" spans="1:12" ht="14.4">
      <c r="A118" s="24"/>
      <c r="B118" s="17"/>
      <c r="C118" s="8"/>
      <c r="D118" s="18" t="s">
        <v>33</v>
      </c>
      <c r="E118" s="9"/>
      <c r="F118" s="19">
        <f>SUM(F109:F117)</f>
        <v>730</v>
      </c>
      <c r="G118" s="19">
        <f t="shared" ref="G118:J118" si="56">SUM(G109:G117)</f>
        <v>40.5</v>
      </c>
      <c r="H118" s="19">
        <f t="shared" si="56"/>
        <v>32.9</v>
      </c>
      <c r="I118" s="19">
        <f t="shared" si="56"/>
        <v>96.4</v>
      </c>
      <c r="J118" s="19">
        <f t="shared" si="56"/>
        <v>843.5</v>
      </c>
      <c r="K118" s="25"/>
      <c r="L118" s="19">
        <f t="shared" ref="L118" si="57">SUM(L109:L117)</f>
        <v>72.279999999999987</v>
      </c>
    </row>
    <row r="119" spans="1:12" ht="14.4">
      <c r="A119" s="29">
        <f>A101</f>
        <v>2</v>
      </c>
      <c r="B119" s="30">
        <f>B101</f>
        <v>1</v>
      </c>
      <c r="C119" s="58" t="s">
        <v>4</v>
      </c>
      <c r="D119" s="59"/>
      <c r="E119" s="31"/>
      <c r="F119" s="32">
        <f>F108+F118</f>
        <v>730</v>
      </c>
      <c r="G119" s="32">
        <f t="shared" ref="G119" si="58">G108+G118</f>
        <v>40.5</v>
      </c>
      <c r="H119" s="32">
        <f t="shared" ref="H119" si="59">H108+H118</f>
        <v>32.9</v>
      </c>
      <c r="I119" s="32">
        <f t="shared" ref="I119" si="60">I108+I118</f>
        <v>96.4</v>
      </c>
      <c r="J119" s="32">
        <f t="shared" ref="J119:L119" si="61">J108+J118</f>
        <v>843.5</v>
      </c>
      <c r="K119" s="32"/>
      <c r="L119" s="32">
        <f t="shared" si="61"/>
        <v>72.279999999999987</v>
      </c>
    </row>
    <row r="120" spans="1:12" ht="14.4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4.4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4.4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4.4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4.4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4">
      <c r="A130" s="14"/>
      <c r="B130" s="15"/>
      <c r="C130" s="11"/>
      <c r="D130" s="7" t="s">
        <v>28</v>
      </c>
      <c r="E130" s="42" t="s">
        <v>116</v>
      </c>
      <c r="F130" s="43">
        <v>100</v>
      </c>
      <c r="G130" s="43">
        <v>13.4</v>
      </c>
      <c r="H130" s="43">
        <v>12.7</v>
      </c>
      <c r="I130" s="43">
        <v>5.3</v>
      </c>
      <c r="J130" s="43">
        <v>189.2</v>
      </c>
      <c r="K130" s="44" t="s">
        <v>84</v>
      </c>
      <c r="L130" s="43">
        <v>21.6</v>
      </c>
    </row>
    <row r="131" spans="1:12" ht="14.4">
      <c r="A131" s="14"/>
      <c r="B131" s="15"/>
      <c r="C131" s="11"/>
      <c r="D131" s="7" t="s">
        <v>29</v>
      </c>
      <c r="E131" s="42" t="s">
        <v>115</v>
      </c>
      <c r="F131" s="43">
        <v>150</v>
      </c>
      <c r="G131" s="43">
        <v>3.1</v>
      </c>
      <c r="H131" s="43">
        <v>5.3</v>
      </c>
      <c r="I131" s="43">
        <v>19.8</v>
      </c>
      <c r="J131" s="43">
        <v>139.4</v>
      </c>
      <c r="K131" s="44" t="s">
        <v>83</v>
      </c>
      <c r="L131" s="43">
        <v>11.8</v>
      </c>
    </row>
    <row r="132" spans="1:12" ht="14.4">
      <c r="A132" s="14"/>
      <c r="B132" s="15"/>
      <c r="C132" s="11"/>
      <c r="D132" s="7" t="s">
        <v>30</v>
      </c>
      <c r="E132" s="42" t="s">
        <v>41</v>
      </c>
      <c r="F132" s="43">
        <v>200</v>
      </c>
      <c r="G132" s="43">
        <v>4.7</v>
      </c>
      <c r="H132" s="43">
        <v>3.5</v>
      </c>
      <c r="I132" s="43">
        <v>12.5</v>
      </c>
      <c r="J132" s="43">
        <v>100.4</v>
      </c>
      <c r="K132" s="44" t="s">
        <v>85</v>
      </c>
      <c r="L132" s="43">
        <v>5.6</v>
      </c>
    </row>
    <row r="133" spans="1:12" ht="14.4">
      <c r="A133" s="14"/>
      <c r="B133" s="15"/>
      <c r="C133" s="11"/>
      <c r="D133" s="7" t="s">
        <v>31</v>
      </c>
      <c r="E133" s="42" t="s">
        <v>43</v>
      </c>
      <c r="F133" s="43">
        <v>120</v>
      </c>
      <c r="G133" s="43">
        <v>9.1</v>
      </c>
      <c r="H133" s="43">
        <v>1</v>
      </c>
      <c r="I133" s="43">
        <v>59</v>
      </c>
      <c r="J133" s="43">
        <v>281.3</v>
      </c>
      <c r="K133" s="44" t="s">
        <v>46</v>
      </c>
      <c r="L133" s="43">
        <v>7.08</v>
      </c>
    </row>
    <row r="134" spans="1:12" ht="14.4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>
      <c r="A135" s="14"/>
      <c r="B135" s="15"/>
      <c r="C135" s="11"/>
      <c r="D135" s="54" t="s">
        <v>24</v>
      </c>
      <c r="E135" s="42" t="s">
        <v>45</v>
      </c>
      <c r="F135" s="43">
        <v>200</v>
      </c>
      <c r="G135" s="43">
        <v>0.8</v>
      </c>
      <c r="H135" s="43">
        <v>0.8</v>
      </c>
      <c r="I135" s="43">
        <v>19.600000000000001</v>
      </c>
      <c r="J135" s="43">
        <v>88.8</v>
      </c>
      <c r="K135" s="44" t="s">
        <v>46</v>
      </c>
      <c r="L135" s="43">
        <v>26</v>
      </c>
    </row>
    <row r="136" spans="1:12" ht="14.4">
      <c r="A136" s="14"/>
      <c r="B136" s="15"/>
      <c r="C136" s="11"/>
      <c r="D136" s="6" t="s">
        <v>54</v>
      </c>
      <c r="E136" s="42"/>
      <c r="F136" s="43"/>
      <c r="G136" s="43"/>
      <c r="H136" s="43"/>
      <c r="I136" s="43"/>
      <c r="J136" s="43"/>
      <c r="K136" s="44"/>
      <c r="L136" s="43"/>
    </row>
    <row r="137" spans="1:12" ht="14.4">
      <c r="A137" s="16"/>
      <c r="B137" s="17"/>
      <c r="C137" s="8"/>
      <c r="D137" s="18" t="s">
        <v>33</v>
      </c>
      <c r="E137" s="9"/>
      <c r="F137" s="19">
        <f>SUM(F128:F136)</f>
        <v>770</v>
      </c>
      <c r="G137" s="19">
        <f t="shared" ref="G137:J137" si="64">SUM(G128:G136)</f>
        <v>31.099999999999998</v>
      </c>
      <c r="H137" s="19">
        <f t="shared" si="64"/>
        <v>23.3</v>
      </c>
      <c r="I137" s="19">
        <f t="shared" si="64"/>
        <v>116.19999999999999</v>
      </c>
      <c r="J137" s="19">
        <f t="shared" si="64"/>
        <v>799.09999999999991</v>
      </c>
      <c r="K137" s="25"/>
      <c r="L137" s="19">
        <f t="shared" ref="L137" si="65">SUM(L128:L136)</f>
        <v>72.080000000000013</v>
      </c>
    </row>
    <row r="138" spans="1:12" ht="14.4">
      <c r="A138" s="33">
        <f>A120</f>
        <v>2</v>
      </c>
      <c r="B138" s="33">
        <f>B120</f>
        <v>2</v>
      </c>
      <c r="C138" s="58" t="s">
        <v>4</v>
      </c>
      <c r="D138" s="59"/>
      <c r="E138" s="31"/>
      <c r="F138" s="32">
        <f>F127+F137</f>
        <v>770</v>
      </c>
      <c r="G138" s="32">
        <f t="shared" ref="G138" si="66">G127+G137</f>
        <v>31.099999999999998</v>
      </c>
      <c r="H138" s="32">
        <f t="shared" ref="H138" si="67">H127+H137</f>
        <v>23.3</v>
      </c>
      <c r="I138" s="32">
        <f t="shared" ref="I138" si="68">I127+I137</f>
        <v>116.19999999999999</v>
      </c>
      <c r="J138" s="32">
        <f t="shared" ref="J138:L138" si="69">J127+J137</f>
        <v>799.09999999999991</v>
      </c>
      <c r="K138" s="32"/>
      <c r="L138" s="32">
        <f t="shared" si="69"/>
        <v>72.080000000000013</v>
      </c>
    </row>
    <row r="139" spans="1:12" ht="14.4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4.4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4.4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4.4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87</v>
      </c>
      <c r="F147" s="43">
        <v>60</v>
      </c>
      <c r="G147" s="43">
        <v>1.2</v>
      </c>
      <c r="H147" s="43">
        <v>0.2</v>
      </c>
      <c r="I147" s="43">
        <v>6.1</v>
      </c>
      <c r="J147" s="43">
        <v>31.3</v>
      </c>
      <c r="K147" s="44" t="s">
        <v>88</v>
      </c>
      <c r="L147" s="43">
        <v>13.6</v>
      </c>
    </row>
    <row r="148" spans="1:12" ht="14.4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4">
      <c r="A149" s="23"/>
      <c r="B149" s="15"/>
      <c r="C149" s="11"/>
      <c r="D149" s="7" t="s">
        <v>28</v>
      </c>
      <c r="E149" s="42" t="s">
        <v>118</v>
      </c>
      <c r="F149" s="43">
        <v>150</v>
      </c>
      <c r="G149" s="43">
        <v>19.5</v>
      </c>
      <c r="H149" s="43">
        <v>13.6</v>
      </c>
      <c r="I149" s="43">
        <v>7.5</v>
      </c>
      <c r="J149" s="43">
        <v>230.3</v>
      </c>
      <c r="K149" s="44" t="s">
        <v>89</v>
      </c>
      <c r="L149" s="43">
        <v>26.7</v>
      </c>
    </row>
    <row r="150" spans="1:12" ht="14.4">
      <c r="A150" s="23"/>
      <c r="B150" s="15"/>
      <c r="C150" s="11"/>
      <c r="D150" s="7" t="s">
        <v>29</v>
      </c>
      <c r="E150" s="42" t="s">
        <v>117</v>
      </c>
      <c r="F150" s="43">
        <v>220</v>
      </c>
      <c r="G150" s="43">
        <v>5.3</v>
      </c>
      <c r="H150" s="43">
        <v>7.1</v>
      </c>
      <c r="I150" s="43">
        <v>53.5</v>
      </c>
      <c r="J150" s="43">
        <v>298.5</v>
      </c>
      <c r="K150" s="44" t="s">
        <v>90</v>
      </c>
      <c r="L150" s="43">
        <v>10.9</v>
      </c>
    </row>
    <row r="151" spans="1:12" ht="14.4">
      <c r="A151" s="23"/>
      <c r="B151" s="15"/>
      <c r="C151" s="11"/>
      <c r="D151" s="7" t="s">
        <v>30</v>
      </c>
      <c r="E151" s="42" t="s">
        <v>91</v>
      </c>
      <c r="F151" s="43">
        <v>200</v>
      </c>
      <c r="G151" s="43">
        <v>1.4</v>
      </c>
      <c r="H151" s="43">
        <v>0.2</v>
      </c>
      <c r="I151" s="43">
        <v>26.4</v>
      </c>
      <c r="J151" s="43">
        <v>113</v>
      </c>
      <c r="K151" s="44" t="s">
        <v>46</v>
      </c>
      <c r="L151" s="43">
        <v>18.399999999999999</v>
      </c>
    </row>
    <row r="152" spans="1:12" ht="14.4">
      <c r="A152" s="23"/>
      <c r="B152" s="15"/>
      <c r="C152" s="11"/>
      <c r="D152" s="7" t="s">
        <v>31</v>
      </c>
      <c r="E152" s="42" t="s">
        <v>43</v>
      </c>
      <c r="F152" s="43">
        <v>120</v>
      </c>
      <c r="G152" s="43">
        <v>9.1</v>
      </c>
      <c r="H152" s="43">
        <v>1</v>
      </c>
      <c r="I152" s="43">
        <v>59</v>
      </c>
      <c r="J152" s="43">
        <v>281.3</v>
      </c>
      <c r="K152" s="44" t="s">
        <v>46</v>
      </c>
      <c r="L152" s="43">
        <v>7.08</v>
      </c>
    </row>
    <row r="153" spans="1:12" ht="14.4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>
      <c r="A156" s="24"/>
      <c r="B156" s="17"/>
      <c r="C156" s="8"/>
      <c r="D156" s="18" t="s">
        <v>33</v>
      </c>
      <c r="E156" s="9"/>
      <c r="F156" s="19">
        <f>SUM(F147:F155)</f>
        <v>750</v>
      </c>
      <c r="G156" s="19">
        <f t="shared" ref="G156:J156" si="72">SUM(G147:G155)</f>
        <v>36.5</v>
      </c>
      <c r="H156" s="19">
        <f t="shared" si="72"/>
        <v>22.099999999999998</v>
      </c>
      <c r="I156" s="19">
        <f t="shared" si="72"/>
        <v>152.5</v>
      </c>
      <c r="J156" s="19">
        <f t="shared" si="72"/>
        <v>954.40000000000009</v>
      </c>
      <c r="K156" s="25"/>
      <c r="L156" s="19">
        <f t="shared" ref="L156" si="73">SUM(L147:L155)</f>
        <v>76.679999999999993</v>
      </c>
    </row>
    <row r="157" spans="1:12" ht="14.4">
      <c r="A157" s="29">
        <f>A139</f>
        <v>2</v>
      </c>
      <c r="B157" s="30">
        <f>B139</f>
        <v>3</v>
      </c>
      <c r="C157" s="58" t="s">
        <v>4</v>
      </c>
      <c r="D157" s="59"/>
      <c r="E157" s="31"/>
      <c r="F157" s="32">
        <f>F146+F156</f>
        <v>750</v>
      </c>
      <c r="G157" s="32">
        <f t="shared" ref="G157" si="74">G146+G156</f>
        <v>36.5</v>
      </c>
      <c r="H157" s="32">
        <f t="shared" ref="H157" si="75">H146+H156</f>
        <v>22.099999999999998</v>
      </c>
      <c r="I157" s="32">
        <f t="shared" ref="I157" si="76">I146+I156</f>
        <v>152.5</v>
      </c>
      <c r="J157" s="32">
        <f t="shared" ref="J157:L157" si="77">J146+J156</f>
        <v>954.40000000000009</v>
      </c>
      <c r="K157" s="32"/>
      <c r="L157" s="32">
        <f t="shared" si="77"/>
        <v>76.679999999999993</v>
      </c>
    </row>
    <row r="158" spans="1:12" ht="14.4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4.4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4.4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4.4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4.4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119</v>
      </c>
      <c r="F166" s="43">
        <v>100</v>
      </c>
      <c r="G166" s="43">
        <v>1.2</v>
      </c>
      <c r="H166" s="43">
        <v>8.9</v>
      </c>
      <c r="I166" s="43">
        <v>6.7</v>
      </c>
      <c r="J166" s="43">
        <v>111.9</v>
      </c>
      <c r="K166" s="44" t="s">
        <v>94</v>
      </c>
      <c r="L166" s="43">
        <v>17.399999999999999</v>
      </c>
    </row>
    <row r="167" spans="1:12" ht="14.4">
      <c r="A167" s="23"/>
      <c r="B167" s="15"/>
      <c r="C167" s="11"/>
      <c r="D167" s="7" t="s">
        <v>27</v>
      </c>
      <c r="E167" s="42" t="s">
        <v>92</v>
      </c>
      <c r="F167" s="43">
        <v>200</v>
      </c>
      <c r="G167" s="43">
        <v>4.5999999999999996</v>
      </c>
      <c r="H167" s="43">
        <v>3.3</v>
      </c>
      <c r="I167" s="43">
        <v>11.4</v>
      </c>
      <c r="J167" s="43">
        <v>93.6</v>
      </c>
      <c r="K167" s="44" t="s">
        <v>95</v>
      </c>
      <c r="L167" s="43">
        <v>24.1</v>
      </c>
    </row>
    <row r="168" spans="1:12" ht="14.4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4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>
      <c r="A170" s="23"/>
      <c r="B170" s="15"/>
      <c r="C170" s="11"/>
      <c r="D170" s="7" t="s">
        <v>30</v>
      </c>
      <c r="E170" s="42" t="s">
        <v>93</v>
      </c>
      <c r="F170" s="43">
        <v>200</v>
      </c>
      <c r="G170" s="43">
        <v>0.2</v>
      </c>
      <c r="H170" s="43">
        <v>0.1</v>
      </c>
      <c r="I170" s="43">
        <v>6.6</v>
      </c>
      <c r="J170" s="43">
        <v>27.9</v>
      </c>
      <c r="K170" s="44" t="s">
        <v>96</v>
      </c>
      <c r="L170" s="43">
        <v>8.1999999999999993</v>
      </c>
    </row>
    <row r="171" spans="1:12" ht="14.4">
      <c r="A171" s="23"/>
      <c r="B171" s="15"/>
      <c r="C171" s="11"/>
      <c r="D171" s="7" t="s">
        <v>31</v>
      </c>
      <c r="E171" s="42" t="s">
        <v>43</v>
      </c>
      <c r="F171" s="43">
        <v>120</v>
      </c>
      <c r="G171" s="43">
        <v>9.1</v>
      </c>
      <c r="H171" s="43">
        <v>1</v>
      </c>
      <c r="I171" s="43">
        <v>59</v>
      </c>
      <c r="J171" s="43">
        <v>281.3</v>
      </c>
      <c r="K171" s="44" t="s">
        <v>46</v>
      </c>
      <c r="L171" s="43">
        <v>7.08</v>
      </c>
    </row>
    <row r="172" spans="1:12" ht="14.4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>
      <c r="A173" s="23"/>
      <c r="B173" s="15"/>
      <c r="C173" s="11"/>
      <c r="D173" s="6" t="s">
        <v>81</v>
      </c>
      <c r="E173" s="42" t="s">
        <v>60</v>
      </c>
      <c r="F173" s="43">
        <v>100</v>
      </c>
      <c r="G173" s="43">
        <v>8</v>
      </c>
      <c r="H173" s="43">
        <v>14</v>
      </c>
      <c r="I173" s="43">
        <v>56</v>
      </c>
      <c r="J173" s="43">
        <v>382</v>
      </c>
      <c r="K173" s="44" t="s">
        <v>46</v>
      </c>
      <c r="L173" s="43">
        <v>16.600000000000001</v>
      </c>
    </row>
    <row r="174" spans="1:12" ht="14.4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>
      <c r="A175" s="24"/>
      <c r="B175" s="17"/>
      <c r="C175" s="8"/>
      <c r="D175" s="18" t="s">
        <v>33</v>
      </c>
      <c r="E175" s="9"/>
      <c r="F175" s="19">
        <f>SUM(F166:F174)</f>
        <v>720</v>
      </c>
      <c r="G175" s="19">
        <f t="shared" ref="G175:J175" si="80">SUM(G166:G174)</f>
        <v>23.1</v>
      </c>
      <c r="H175" s="19">
        <f t="shared" si="80"/>
        <v>27.299999999999997</v>
      </c>
      <c r="I175" s="19">
        <f t="shared" si="80"/>
        <v>139.69999999999999</v>
      </c>
      <c r="J175" s="19">
        <f t="shared" si="80"/>
        <v>896.7</v>
      </c>
      <c r="K175" s="25"/>
      <c r="L175" s="19">
        <f t="shared" ref="L175" si="81">SUM(L166:L174)</f>
        <v>73.38</v>
      </c>
    </row>
    <row r="176" spans="1:12" ht="14.4">
      <c r="A176" s="29">
        <f>A158</f>
        <v>2</v>
      </c>
      <c r="B176" s="30">
        <f>B158</f>
        <v>4</v>
      </c>
      <c r="C176" s="58" t="s">
        <v>4</v>
      </c>
      <c r="D176" s="59"/>
      <c r="E176" s="31"/>
      <c r="F176" s="32">
        <f>F165+F175</f>
        <v>720</v>
      </c>
      <c r="G176" s="32">
        <f t="shared" ref="G176" si="82">G165+G175</f>
        <v>23.1</v>
      </c>
      <c r="H176" s="32">
        <f t="shared" ref="H176" si="83">H165+H175</f>
        <v>27.299999999999997</v>
      </c>
      <c r="I176" s="32">
        <f t="shared" ref="I176" si="84">I165+I175</f>
        <v>139.69999999999999</v>
      </c>
      <c r="J176" s="32">
        <f t="shared" ref="J176:L176" si="85">J165+J175</f>
        <v>896.7</v>
      </c>
      <c r="K176" s="32"/>
      <c r="L176" s="32">
        <f t="shared" si="85"/>
        <v>73.38</v>
      </c>
    </row>
    <row r="177" spans="1:12" ht="14.4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4.4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4.4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4.4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4.4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97</v>
      </c>
      <c r="F185" s="43">
        <v>100</v>
      </c>
      <c r="G185" s="43">
        <v>2.2999999999999998</v>
      </c>
      <c r="H185" s="43">
        <v>11</v>
      </c>
      <c r="I185" s="43">
        <v>3.6</v>
      </c>
      <c r="J185" s="43">
        <v>122.5</v>
      </c>
      <c r="K185" s="44" t="s">
        <v>98</v>
      </c>
      <c r="L185" s="43">
        <v>15.6</v>
      </c>
    </row>
    <row r="186" spans="1:12" ht="14.4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4">
      <c r="A187" s="23"/>
      <c r="B187" s="15"/>
      <c r="C187" s="11"/>
      <c r="D187" s="7" t="s">
        <v>28</v>
      </c>
      <c r="E187" s="42" t="s">
        <v>112</v>
      </c>
      <c r="F187" s="43">
        <v>90</v>
      </c>
      <c r="G187" s="43">
        <v>10.4</v>
      </c>
      <c r="H187" s="43">
        <v>8.5</v>
      </c>
      <c r="I187" s="43">
        <v>6.1</v>
      </c>
      <c r="J187" s="43">
        <v>142.69999999999999</v>
      </c>
      <c r="K187" s="44" t="s">
        <v>100</v>
      </c>
      <c r="L187" s="43">
        <v>34.909999999999997</v>
      </c>
    </row>
    <row r="188" spans="1:12" ht="14.4">
      <c r="A188" s="23"/>
      <c r="B188" s="15"/>
      <c r="C188" s="11"/>
      <c r="D188" s="7" t="s">
        <v>29</v>
      </c>
      <c r="E188" s="42" t="s">
        <v>120</v>
      </c>
      <c r="F188" s="43">
        <v>180</v>
      </c>
      <c r="G188" s="43">
        <v>9.9</v>
      </c>
      <c r="H188" s="43">
        <v>7.6</v>
      </c>
      <c r="I188" s="43">
        <v>43.1</v>
      </c>
      <c r="J188" s="43">
        <v>280.39999999999998</v>
      </c>
      <c r="K188" s="44" t="s">
        <v>99</v>
      </c>
      <c r="L188" s="43">
        <v>8.6300000000000008</v>
      </c>
    </row>
    <row r="189" spans="1:12" ht="14.4">
      <c r="A189" s="23"/>
      <c r="B189" s="15"/>
      <c r="C189" s="11"/>
      <c r="D189" s="7" t="s">
        <v>30</v>
      </c>
      <c r="E189" s="42" t="s">
        <v>101</v>
      </c>
      <c r="F189" s="43">
        <v>200</v>
      </c>
      <c r="G189" s="43">
        <v>1.6</v>
      </c>
      <c r="H189" s="43">
        <v>1.1000000000000001</v>
      </c>
      <c r="I189" s="43">
        <v>8.6</v>
      </c>
      <c r="J189" s="43">
        <v>50.9</v>
      </c>
      <c r="K189" s="44" t="s">
        <v>76</v>
      </c>
      <c r="L189" s="43">
        <v>9.1999999999999993</v>
      </c>
    </row>
    <row r="190" spans="1:12" ht="14.4">
      <c r="A190" s="23"/>
      <c r="B190" s="15"/>
      <c r="C190" s="11"/>
      <c r="D190" s="7" t="s">
        <v>31</v>
      </c>
      <c r="E190" s="42" t="s">
        <v>102</v>
      </c>
      <c r="F190" s="43">
        <v>120</v>
      </c>
      <c r="G190" s="43">
        <v>9.1</v>
      </c>
      <c r="H190" s="43">
        <v>1</v>
      </c>
      <c r="I190" s="43">
        <v>59</v>
      </c>
      <c r="J190" s="43">
        <v>281.3</v>
      </c>
      <c r="K190" s="44" t="s">
        <v>46</v>
      </c>
      <c r="L190" s="43">
        <v>7.08</v>
      </c>
    </row>
    <row r="191" spans="1:12" ht="14.4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>
      <c r="A192" s="23"/>
      <c r="B192" s="15"/>
      <c r="C192" s="11"/>
      <c r="D192" s="6" t="s">
        <v>54</v>
      </c>
      <c r="E192" s="42" t="s">
        <v>69</v>
      </c>
      <c r="F192" s="43">
        <v>100</v>
      </c>
      <c r="G192" s="43">
        <v>3.6</v>
      </c>
      <c r="H192" s="43">
        <v>7.4</v>
      </c>
      <c r="I192" s="43">
        <v>9.6</v>
      </c>
      <c r="J192" s="43">
        <v>119.2</v>
      </c>
      <c r="K192" s="44" t="s">
        <v>70</v>
      </c>
      <c r="L192" s="43">
        <v>3.4</v>
      </c>
    </row>
    <row r="193" spans="1:12" ht="14.4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>
      <c r="A194" s="24"/>
      <c r="B194" s="17"/>
      <c r="C194" s="8"/>
      <c r="D194" s="18" t="s">
        <v>33</v>
      </c>
      <c r="E194" s="9"/>
      <c r="F194" s="19">
        <f>SUM(F185:F193)</f>
        <v>790</v>
      </c>
      <c r="G194" s="19">
        <f t="shared" ref="G194:J194" si="88">SUM(G185:G193)</f>
        <v>36.900000000000006</v>
      </c>
      <c r="H194" s="19">
        <f t="shared" si="88"/>
        <v>36.6</v>
      </c>
      <c r="I194" s="19">
        <f t="shared" si="88"/>
        <v>130</v>
      </c>
      <c r="J194" s="19">
        <f t="shared" si="88"/>
        <v>997</v>
      </c>
      <c r="K194" s="25"/>
      <c r="L194" s="19">
        <f t="shared" ref="L194" si="89">SUM(L185:L193)</f>
        <v>78.820000000000007</v>
      </c>
    </row>
    <row r="195" spans="1:12" ht="14.4">
      <c r="A195" s="29">
        <f>A177</f>
        <v>2</v>
      </c>
      <c r="B195" s="30">
        <f>B177</f>
        <v>5</v>
      </c>
      <c r="C195" s="58" t="s">
        <v>4</v>
      </c>
      <c r="D195" s="59"/>
      <c r="E195" s="31"/>
      <c r="F195" s="32">
        <f>F184+F194</f>
        <v>790</v>
      </c>
      <c r="G195" s="32">
        <f t="shared" ref="G195" si="90">G184+G194</f>
        <v>36.900000000000006</v>
      </c>
      <c r="H195" s="32">
        <f t="shared" ref="H195" si="91">H184+H194</f>
        <v>36.6</v>
      </c>
      <c r="I195" s="32">
        <f t="shared" ref="I195" si="92">I184+I194</f>
        <v>130</v>
      </c>
      <c r="J195" s="32">
        <f t="shared" ref="J195:L195" si="93">J184+J194</f>
        <v>997</v>
      </c>
      <c r="K195" s="32"/>
      <c r="L195" s="32">
        <f t="shared" si="93"/>
        <v>78.820000000000007</v>
      </c>
    </row>
    <row r="196" spans="1:12">
      <c r="A196" s="27"/>
      <c r="B196" s="28"/>
      <c r="C196" s="60" t="s">
        <v>5</v>
      </c>
      <c r="D196" s="60"/>
      <c r="E196" s="60"/>
      <c r="F196" s="34">
        <f>(F24+F43+F62+F81+F100+F119+F138+F157+F176+F195)/(IF(F24=0,0,1)+IF(F43=0,0,1)+IF(F62=0,0,1)+IF(F81=0,0,1)+IF(F100=0,0,1)+IF(F119=0,0,1)+IF(F138=0,0,1)+IF(F157=0,0,1)+IF(F176=0,0,1)+IF(F195=0,0,1))</f>
        <v>766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31.620000000000005</v>
      </c>
      <c r="H196" s="34">
        <f t="shared" si="94"/>
        <v>28.730000000000008</v>
      </c>
      <c r="I196" s="34">
        <f t="shared" si="94"/>
        <v>127.53</v>
      </c>
      <c r="J196" s="34">
        <f t="shared" si="94"/>
        <v>896.63999999999976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91.369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0866141732283472" right="0.70866141732283472" top="0.74803149606299213" bottom="0.74803149606299213" header="0.31496062992125984" footer="0.31496062992125984"/>
  <pageSetup paperSize="9" scale="6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2024-12-06T05:39:04Z</cp:lastPrinted>
  <dcterms:created xsi:type="dcterms:W3CDTF">2022-05-16T14:23:56Z</dcterms:created>
  <dcterms:modified xsi:type="dcterms:W3CDTF">2025-01-22T03:47:14Z</dcterms:modified>
</cp:coreProperties>
</file>